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CTA\Desktop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J60" i="1" s="1"/>
  <c r="F59" i="1"/>
  <c r="J59" i="1" s="1"/>
  <c r="F58" i="1"/>
  <c r="J58" i="1" s="1"/>
  <c r="F57" i="1"/>
  <c r="J57" i="1" s="1"/>
  <c r="F56" i="1"/>
  <c r="J56" i="1" s="1"/>
  <c r="F53" i="1"/>
  <c r="J53" i="1" s="1"/>
  <c r="F52" i="1"/>
  <c r="J52" i="1" s="1"/>
  <c r="F44" i="1"/>
  <c r="J44" i="1" s="1"/>
  <c r="F43" i="1"/>
  <c r="J43" i="1" s="1"/>
  <c r="F40" i="1"/>
  <c r="J40" i="1" s="1"/>
  <c r="F39" i="1"/>
  <c r="J39" i="1" s="1"/>
  <c r="F38" i="1"/>
  <c r="J38" i="1" s="1"/>
  <c r="F37" i="1"/>
  <c r="J37" i="1" s="1"/>
  <c r="F36" i="1"/>
  <c r="J36" i="1" s="1"/>
  <c r="F35" i="1"/>
  <c r="J35" i="1" s="1"/>
  <c r="F27" i="1"/>
  <c r="J27" i="1" s="1"/>
  <c r="F24" i="1"/>
  <c r="J24" i="1" s="1"/>
  <c r="F21" i="1"/>
  <c r="J20" i="1"/>
  <c r="F20" i="1"/>
  <c r="J19" i="1"/>
  <c r="F19" i="1"/>
  <c r="J11" i="1"/>
  <c r="F11" i="1"/>
  <c r="F8" i="1"/>
  <c r="F5" i="1"/>
  <c r="J5" i="1" s="1"/>
</calcChain>
</file>

<file path=xl/sharedStrings.xml><?xml version="1.0" encoding="utf-8"?>
<sst xmlns="http://schemas.openxmlformats.org/spreadsheetml/2006/main" count="137" uniqueCount="81">
  <si>
    <t>Novice</t>
  </si>
  <si>
    <r>
      <t xml:space="preserve">Entry </t>
    </r>
    <r>
      <rPr>
        <i/>
        <sz val="11"/>
        <color theme="1"/>
        <rFont val="Calibri"/>
        <family val="2"/>
        <scheme val="minor"/>
      </rPr>
      <t>#</t>
    </r>
  </si>
  <si>
    <t>Rider</t>
  </si>
  <si>
    <t>Horse</t>
  </si>
  <si>
    <t>Rider Status</t>
  </si>
  <si>
    <t>Dressage Percentage</t>
  </si>
  <si>
    <t>Dressage Score</t>
  </si>
  <si>
    <t>Place after Dressage</t>
  </si>
  <si>
    <t>Jump Faults</t>
  </si>
  <si>
    <t>Status</t>
  </si>
  <si>
    <t>Final Score</t>
  </si>
  <si>
    <t>Final Place</t>
  </si>
  <si>
    <t>Novice-Adult Amateur</t>
  </si>
  <si>
    <t>Kristen Griffen</t>
  </si>
  <si>
    <t>Talaldega Nights</t>
  </si>
  <si>
    <t>AA</t>
  </si>
  <si>
    <t>Novice-Junior</t>
  </si>
  <si>
    <t xml:space="preserve">Carlie   Powerorznek, </t>
  </si>
  <si>
    <t>Shez Only A Zippo</t>
  </si>
  <si>
    <t>JR</t>
  </si>
  <si>
    <t>E</t>
  </si>
  <si>
    <t>Novice-Open</t>
  </si>
  <si>
    <t>Jamie Carlton</t>
  </si>
  <si>
    <t>Benefit of the Doubt</t>
  </si>
  <si>
    <t>Open</t>
  </si>
  <si>
    <t>Beginner Novice</t>
  </si>
  <si>
    <t>Beginner Novice-Adult Amateur</t>
  </si>
  <si>
    <t>Suzanne Weed</t>
  </si>
  <si>
    <t>Princess Luna</t>
  </si>
  <si>
    <t>Nina Matt</t>
  </si>
  <si>
    <t>Merry Melody</t>
  </si>
  <si>
    <t>Susan Hawkins</t>
  </si>
  <si>
    <t>Harmonicat</t>
  </si>
  <si>
    <t>Beginner Novice-Junior</t>
  </si>
  <si>
    <t>Hannah Boucher</t>
  </si>
  <si>
    <t>Fleet Nimble Feet</t>
  </si>
  <si>
    <t>Beginner Novice-Open</t>
  </si>
  <si>
    <t>Ashley Williams</t>
  </si>
  <si>
    <t>Hawaii 5-0</t>
  </si>
  <si>
    <t>Elementary</t>
  </si>
  <si>
    <t>Elementary-Adult Amateur</t>
  </si>
  <si>
    <t>Kimberly Bienkowski</t>
  </si>
  <si>
    <t>Novel Verse</t>
  </si>
  <si>
    <t>Erin Smith</t>
  </si>
  <si>
    <t>Heston</t>
  </si>
  <si>
    <t>Karen Norton</t>
  </si>
  <si>
    <t>Mystique</t>
  </si>
  <si>
    <t>Catriona Cleveland</t>
  </si>
  <si>
    <t>Coola Boola</t>
  </si>
  <si>
    <t>Paige Glowka</t>
  </si>
  <si>
    <t>Triganometry</t>
  </si>
  <si>
    <t>Andrea Horvack</t>
  </si>
  <si>
    <t>Murphy's Law</t>
  </si>
  <si>
    <t>Elementary-Junior</t>
  </si>
  <si>
    <t>Mila Indeck</t>
  </si>
  <si>
    <t>Kodak Moment</t>
  </si>
  <si>
    <t>Amy Alicki</t>
  </si>
  <si>
    <t>Missed a Spot</t>
  </si>
  <si>
    <t>Walk-Trot/Cross Rails</t>
  </si>
  <si>
    <t>Walk-Trot/Cross Rails-Adult Amateur</t>
  </si>
  <si>
    <t>Angelica Sonnena</t>
  </si>
  <si>
    <t>Justi</t>
  </si>
  <si>
    <t>Lisa Reneson</t>
  </si>
  <si>
    <t>Talulah</t>
  </si>
  <si>
    <t>Walk-Trot/Cross Rails-Junior</t>
  </si>
  <si>
    <t>497</t>
  </si>
  <si>
    <t>Olivia Adams</t>
  </si>
  <si>
    <t>Quito</t>
  </si>
  <si>
    <t>JR/YR</t>
  </si>
  <si>
    <t>721</t>
  </si>
  <si>
    <t>Phoebe Evans</t>
  </si>
  <si>
    <t>Rocco</t>
  </si>
  <si>
    <t>529</t>
  </si>
  <si>
    <t>Gianna Graves</t>
  </si>
  <si>
    <t>Darby the Wonder Pony</t>
  </si>
  <si>
    <t>540</t>
  </si>
  <si>
    <t>Annika Shaw</t>
  </si>
  <si>
    <t>Dunkaroo</t>
  </si>
  <si>
    <t>586</t>
  </si>
  <si>
    <t>Gabby Herman</t>
  </si>
  <si>
    <t>Everythings Rosie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</si>
</sst>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Border="1" applyAlignment="1">
      <alignment horizontal="center"/>
    </xf>
    <xf numFmtId="43" fontId="0" fillId="0" borderId="0" xfId="1" applyFont="1"/>
    <xf numFmtId="2" fontId="0" fillId="0" borderId="0" xfId="0" applyNumberFormat="1"/>
    <xf numFmtId="0" fontId="0" fillId="0" borderId="0" xfId="0" applyFont="1"/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/>
    <xf numFmtId="0" fontId="6" fillId="0" borderId="0" xfId="0" applyFont="1"/>
    <xf numFmtId="164" fontId="6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sqref="A1:K60"/>
    </sheetView>
  </sheetViews>
  <sheetFormatPr defaultRowHeight="15" x14ac:dyDescent="0.25"/>
  <sheetData>
    <row r="1" spans="1:11" ht="31.5" x14ac:dyDescent="0.5">
      <c r="A1" s="1" t="s">
        <v>0</v>
      </c>
    </row>
    <row r="2" spans="1:11" ht="45" x14ac:dyDescent="0.25">
      <c r="A2" t="s">
        <v>1</v>
      </c>
      <c r="B2" t="s">
        <v>2</v>
      </c>
      <c r="C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4" spans="1:11" x14ac:dyDescent="0.25">
      <c r="B4" s="3" t="s">
        <v>12</v>
      </c>
    </row>
    <row r="5" spans="1:11" x14ac:dyDescent="0.25">
      <c r="A5">
        <v>687</v>
      </c>
      <c r="B5" t="s">
        <v>13</v>
      </c>
      <c r="C5" t="s">
        <v>14</v>
      </c>
      <c r="D5" t="s">
        <v>15</v>
      </c>
      <c r="E5">
        <v>64.048000000000002</v>
      </c>
      <c r="F5">
        <f t="shared" ref="F5:F11" si="0">100-E5</f>
        <v>35.951999999999998</v>
      </c>
      <c r="G5" s="4">
        <v>1</v>
      </c>
      <c r="H5" s="4">
        <v>4</v>
      </c>
      <c r="J5" s="5">
        <f t="shared" ref="J5:J11" si="1">IF(I5="E","E",IF(I5="W","W",IF(I5="S","S",F5+H5)))</f>
        <v>39.951999999999998</v>
      </c>
      <c r="K5" s="6">
        <v>1</v>
      </c>
    </row>
    <row r="6" spans="1:11" x14ac:dyDescent="0.25">
      <c r="G6" s="4"/>
      <c r="H6" s="4"/>
      <c r="J6" s="5"/>
      <c r="K6" s="6"/>
    </row>
    <row r="7" spans="1:11" x14ac:dyDescent="0.25">
      <c r="B7" s="3" t="s">
        <v>16</v>
      </c>
      <c r="G7" s="4"/>
      <c r="H7" s="4"/>
      <c r="J7" s="5"/>
      <c r="K7" s="6"/>
    </row>
    <row r="8" spans="1:11" x14ac:dyDescent="0.25">
      <c r="A8">
        <v>584</v>
      </c>
      <c r="B8" t="s">
        <v>17</v>
      </c>
      <c r="C8" t="s">
        <v>18</v>
      </c>
      <c r="D8" t="s">
        <v>19</v>
      </c>
      <c r="E8">
        <v>64.528999999999996</v>
      </c>
      <c r="F8">
        <f t="shared" si="0"/>
        <v>35.471000000000004</v>
      </c>
      <c r="G8" s="4">
        <v>1</v>
      </c>
      <c r="H8" s="4"/>
      <c r="J8" s="5"/>
      <c r="K8" s="6" t="s">
        <v>20</v>
      </c>
    </row>
    <row r="9" spans="1:11" x14ac:dyDescent="0.25">
      <c r="G9" s="4"/>
      <c r="H9" s="4"/>
      <c r="J9" s="5"/>
      <c r="K9" s="6"/>
    </row>
    <row r="10" spans="1:11" x14ac:dyDescent="0.25">
      <c r="B10" s="3" t="s">
        <v>21</v>
      </c>
      <c r="G10" s="4"/>
      <c r="H10" s="4"/>
      <c r="J10" s="5"/>
      <c r="K10" s="6"/>
    </row>
    <row r="11" spans="1:11" x14ac:dyDescent="0.25">
      <c r="A11">
        <v>720</v>
      </c>
      <c r="B11" t="s">
        <v>22</v>
      </c>
      <c r="C11" t="s">
        <v>23</v>
      </c>
      <c r="D11" t="s">
        <v>24</v>
      </c>
      <c r="E11">
        <v>61.905000000000001</v>
      </c>
      <c r="F11">
        <f t="shared" si="0"/>
        <v>38.094999999999999</v>
      </c>
      <c r="G11" s="4">
        <v>1</v>
      </c>
      <c r="H11" s="4"/>
      <c r="J11" s="5">
        <f t="shared" si="1"/>
        <v>38.094999999999999</v>
      </c>
      <c r="K11" s="6">
        <v>1</v>
      </c>
    </row>
    <row r="12" spans="1:11" x14ac:dyDescent="0.25">
      <c r="K12" s="6"/>
    </row>
    <row r="15" spans="1:11" ht="31.5" x14ac:dyDescent="0.5">
      <c r="A15" s="1" t="s">
        <v>25</v>
      </c>
    </row>
    <row r="16" spans="1:11" ht="45" x14ac:dyDescent="0.25">
      <c r="A16" t="s">
        <v>1</v>
      </c>
      <c r="B16" t="s">
        <v>2</v>
      </c>
      <c r="C16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10</v>
      </c>
      <c r="K16" s="2" t="s">
        <v>11</v>
      </c>
    </row>
    <row r="18" spans="1:11" x14ac:dyDescent="0.25">
      <c r="B18" s="3" t="s">
        <v>26</v>
      </c>
      <c r="C18" s="3"/>
    </row>
    <row r="19" spans="1:11" x14ac:dyDescent="0.25">
      <c r="A19">
        <v>688</v>
      </c>
      <c r="B19" t="s">
        <v>27</v>
      </c>
      <c r="C19" t="s">
        <v>28</v>
      </c>
      <c r="D19" t="s">
        <v>15</v>
      </c>
      <c r="E19" s="7">
        <v>70</v>
      </c>
      <c r="F19" s="8">
        <f>100-E19</f>
        <v>30</v>
      </c>
      <c r="G19" s="4">
        <v>1</v>
      </c>
      <c r="H19" s="4"/>
      <c r="J19" s="5">
        <f>IF(I19="E","E",IF(I19="W","W",IF(I19="S","S",F19+H19)))</f>
        <v>30</v>
      </c>
      <c r="K19" s="9">
        <v>1</v>
      </c>
    </row>
    <row r="20" spans="1:11" x14ac:dyDescent="0.25">
      <c r="A20">
        <v>735</v>
      </c>
      <c r="B20" t="s">
        <v>29</v>
      </c>
      <c r="C20" t="s">
        <v>30</v>
      </c>
      <c r="D20" t="s">
        <v>15</v>
      </c>
      <c r="E20" s="7">
        <v>67</v>
      </c>
      <c r="F20" s="8">
        <f>100-E20</f>
        <v>33</v>
      </c>
      <c r="G20" s="4">
        <v>2</v>
      </c>
      <c r="H20" s="4"/>
      <c r="J20" s="5">
        <f>IF(I20="E","E",IF(I20="W","W",IF(I20="S","S",F20+H20)))</f>
        <v>33</v>
      </c>
      <c r="K20" s="9">
        <v>2</v>
      </c>
    </row>
    <row r="21" spans="1:11" x14ac:dyDescent="0.25">
      <c r="A21">
        <v>495</v>
      </c>
      <c r="B21" t="s">
        <v>31</v>
      </c>
      <c r="C21" t="s">
        <v>32</v>
      </c>
      <c r="D21" t="s">
        <v>15</v>
      </c>
      <c r="E21" s="7">
        <v>66.5</v>
      </c>
      <c r="F21" s="8">
        <f>100-E21</f>
        <v>33.5</v>
      </c>
      <c r="G21" s="4">
        <v>3</v>
      </c>
      <c r="H21" s="4">
        <v>4</v>
      </c>
      <c r="J21" s="5">
        <v>37.5</v>
      </c>
      <c r="K21" s="9">
        <v>3</v>
      </c>
    </row>
    <row r="22" spans="1:11" x14ac:dyDescent="0.25">
      <c r="E22" s="10"/>
      <c r="F22" s="11"/>
      <c r="G22" s="6"/>
      <c r="H22" s="6"/>
      <c r="K22" s="9"/>
    </row>
    <row r="23" spans="1:11" x14ac:dyDescent="0.25">
      <c r="B23" s="3" t="s">
        <v>33</v>
      </c>
      <c r="C23" s="3"/>
      <c r="E23" s="10"/>
      <c r="F23" s="11"/>
      <c r="G23" s="6"/>
      <c r="H23" s="6"/>
      <c r="K23" s="9"/>
    </row>
    <row r="24" spans="1:11" x14ac:dyDescent="0.25">
      <c r="A24">
        <v>731</v>
      </c>
      <c r="B24" t="s">
        <v>34</v>
      </c>
      <c r="C24" t="s">
        <v>35</v>
      </c>
      <c r="D24" t="s">
        <v>19</v>
      </c>
      <c r="E24" s="10">
        <v>60.5</v>
      </c>
      <c r="F24" s="5">
        <f t="shared" ref="F24:F27" si="2">100-E24</f>
        <v>39.5</v>
      </c>
      <c r="G24" s="4">
        <v>1</v>
      </c>
      <c r="H24" s="4"/>
      <c r="J24" s="5">
        <f t="shared" ref="J24:J27" si="3">IF(I24="E","E",IF(I24="W","W",IF(I24="S","S",F24+H24)))</f>
        <v>39.5</v>
      </c>
      <c r="K24" s="9">
        <v>1</v>
      </c>
    </row>
    <row r="25" spans="1:11" x14ac:dyDescent="0.25">
      <c r="E25" s="10"/>
      <c r="F25" s="5"/>
      <c r="G25" s="4"/>
      <c r="H25" s="4"/>
      <c r="J25" s="5"/>
      <c r="K25" s="9"/>
    </row>
    <row r="26" spans="1:11" x14ac:dyDescent="0.25">
      <c r="B26" s="3" t="s">
        <v>36</v>
      </c>
      <c r="E26" s="10"/>
      <c r="F26" s="5"/>
      <c r="G26" s="4"/>
      <c r="H26" s="4"/>
      <c r="J26" s="5"/>
      <c r="K26" s="9"/>
    </row>
    <row r="27" spans="1:11" x14ac:dyDescent="0.25">
      <c r="A27">
        <v>682</v>
      </c>
      <c r="B27" t="s">
        <v>37</v>
      </c>
      <c r="C27" t="s">
        <v>38</v>
      </c>
      <c r="D27" t="s">
        <v>24</v>
      </c>
      <c r="E27" s="10">
        <v>63.5</v>
      </c>
      <c r="F27" s="5">
        <f t="shared" si="2"/>
        <v>36.5</v>
      </c>
      <c r="G27" s="4">
        <v>1</v>
      </c>
      <c r="H27" s="4">
        <v>4</v>
      </c>
      <c r="J27" s="5">
        <f t="shared" si="3"/>
        <v>40.5</v>
      </c>
      <c r="K27" s="9">
        <v>1</v>
      </c>
    </row>
    <row r="31" spans="1:11" ht="31.5" x14ac:dyDescent="0.5">
      <c r="A31" s="1" t="s">
        <v>39</v>
      </c>
    </row>
    <row r="32" spans="1:11" ht="45" x14ac:dyDescent="0.25">
      <c r="A32" t="s">
        <v>1</v>
      </c>
      <c r="B32" t="s">
        <v>2</v>
      </c>
      <c r="C32" t="s">
        <v>3</v>
      </c>
      <c r="D32" s="2" t="s">
        <v>4</v>
      </c>
      <c r="E32" s="2" t="s">
        <v>5</v>
      </c>
      <c r="F32" s="2" t="s">
        <v>6</v>
      </c>
      <c r="G32" s="2" t="s">
        <v>7</v>
      </c>
      <c r="H32" s="2" t="s">
        <v>8</v>
      </c>
      <c r="I32" s="2" t="s">
        <v>9</v>
      </c>
      <c r="J32" s="2" t="s">
        <v>10</v>
      </c>
      <c r="K32" s="2" t="s">
        <v>11</v>
      </c>
    </row>
    <row r="34" spans="1:11" x14ac:dyDescent="0.25">
      <c r="B34" s="3" t="s">
        <v>40</v>
      </c>
    </row>
    <row r="35" spans="1:11" x14ac:dyDescent="0.25">
      <c r="A35">
        <v>522</v>
      </c>
      <c r="B35" t="s">
        <v>41</v>
      </c>
      <c r="C35" t="s">
        <v>42</v>
      </c>
      <c r="D35" t="s">
        <v>15</v>
      </c>
      <c r="E35" s="5">
        <v>63.33</v>
      </c>
      <c r="F35" s="5">
        <f>100-E35</f>
        <v>36.67</v>
      </c>
      <c r="G35">
        <v>3</v>
      </c>
      <c r="J35" s="11">
        <f>IF(I35="E","E",IF(I35="S","S",IF(I35="W","W",F35+H35)))</f>
        <v>36.67</v>
      </c>
      <c r="K35">
        <v>1</v>
      </c>
    </row>
    <row r="36" spans="1:11" x14ac:dyDescent="0.25">
      <c r="A36">
        <v>621</v>
      </c>
      <c r="B36" t="s">
        <v>43</v>
      </c>
      <c r="C36" t="s">
        <v>44</v>
      </c>
      <c r="D36" t="s">
        <v>15</v>
      </c>
      <c r="E36" s="5">
        <v>58.89</v>
      </c>
      <c r="F36" s="5">
        <f>100-E36</f>
        <v>41.11</v>
      </c>
      <c r="G36">
        <v>5</v>
      </c>
      <c r="J36" s="11">
        <f>IF(I36="E","E",IF(I36="S","S",IF(I36="W","W",F36+H36)))</f>
        <v>41.11</v>
      </c>
      <c r="K36">
        <v>2</v>
      </c>
    </row>
    <row r="37" spans="1:11" x14ac:dyDescent="0.25">
      <c r="A37">
        <v>692</v>
      </c>
      <c r="B37" t="s">
        <v>45</v>
      </c>
      <c r="C37" t="s">
        <v>46</v>
      </c>
      <c r="D37" t="s">
        <v>15</v>
      </c>
      <c r="E37" s="5">
        <v>59.722000000000001</v>
      </c>
      <c r="F37" s="5">
        <f>100-E37</f>
        <v>40.277999999999999</v>
      </c>
      <c r="G37">
        <v>4</v>
      </c>
      <c r="H37">
        <v>4</v>
      </c>
      <c r="J37" s="11">
        <f>IF(I37="E","E",IF(I37="S","S",IF(I37="W","W",F37+H37)))</f>
        <v>44.277999999999999</v>
      </c>
      <c r="K37">
        <v>3</v>
      </c>
    </row>
    <row r="38" spans="1:11" x14ac:dyDescent="0.25">
      <c r="A38">
        <v>727</v>
      </c>
      <c r="B38" t="s">
        <v>47</v>
      </c>
      <c r="C38" t="s">
        <v>48</v>
      </c>
      <c r="D38" t="s">
        <v>15</v>
      </c>
      <c r="E38" s="5">
        <v>66.667000000000002</v>
      </c>
      <c r="F38" s="5">
        <f>100-E38</f>
        <v>33.332999999999998</v>
      </c>
      <c r="G38">
        <v>2</v>
      </c>
      <c r="H38">
        <v>8</v>
      </c>
      <c r="J38" s="11">
        <f>IF(I38="E","E",IF(I38="S","S",IF(I38="W","W",F38+H38)))</f>
        <v>41.332999999999998</v>
      </c>
      <c r="K38">
        <v>4</v>
      </c>
    </row>
    <row r="39" spans="1:11" x14ac:dyDescent="0.25">
      <c r="A39">
        <v>507</v>
      </c>
      <c r="B39" t="s">
        <v>49</v>
      </c>
      <c r="C39" t="s">
        <v>50</v>
      </c>
      <c r="D39" t="s">
        <v>15</v>
      </c>
      <c r="E39" s="5">
        <v>68.888999999999996</v>
      </c>
      <c r="F39" s="5">
        <f>100-E39</f>
        <v>31.111000000000004</v>
      </c>
      <c r="G39">
        <v>1</v>
      </c>
      <c r="J39" s="11">
        <f>IF(I39="E","E",IF(I39="S","S",IF(I39="W","W",F39+H39)))</f>
        <v>31.111000000000004</v>
      </c>
      <c r="K39" t="s">
        <v>20</v>
      </c>
    </row>
    <row r="40" spans="1:11" x14ac:dyDescent="0.25">
      <c r="A40">
        <v>736</v>
      </c>
      <c r="B40" t="s">
        <v>51</v>
      </c>
      <c r="C40" t="s">
        <v>52</v>
      </c>
      <c r="D40" t="s">
        <v>15</v>
      </c>
      <c r="E40" s="5">
        <v>52.5</v>
      </c>
      <c r="F40" s="5">
        <f>100-E40</f>
        <v>47.5</v>
      </c>
      <c r="G40">
        <v>6</v>
      </c>
      <c r="J40" s="11">
        <f>IF(I40="E","E",IF(I40="S","S",IF(I40="W","W",F40+H40)))</f>
        <v>47.5</v>
      </c>
      <c r="K40" t="s">
        <v>20</v>
      </c>
    </row>
    <row r="41" spans="1:11" x14ac:dyDescent="0.25">
      <c r="E41" s="5"/>
      <c r="F41" s="5"/>
    </row>
    <row r="42" spans="1:11" x14ac:dyDescent="0.25">
      <c r="B42" s="3" t="s">
        <v>53</v>
      </c>
      <c r="E42" s="5"/>
      <c r="F42" s="5"/>
    </row>
    <row r="43" spans="1:11" x14ac:dyDescent="0.25">
      <c r="A43">
        <v>737</v>
      </c>
      <c r="B43" t="s">
        <v>54</v>
      </c>
      <c r="C43" t="s">
        <v>55</v>
      </c>
      <c r="D43" t="s">
        <v>19</v>
      </c>
      <c r="E43" s="5">
        <v>68.33</v>
      </c>
      <c r="F43" s="5">
        <f>100-E43</f>
        <v>31.67</v>
      </c>
      <c r="G43">
        <v>1</v>
      </c>
      <c r="H43">
        <v>4</v>
      </c>
      <c r="J43">
        <f>IF(I43="E","E",IF(I43="S","S",IF(I43="W","W",F43+H43)))</f>
        <v>35.67</v>
      </c>
      <c r="K43">
        <v>1</v>
      </c>
    </row>
    <row r="44" spans="1:11" x14ac:dyDescent="0.25">
      <c r="A44">
        <v>732</v>
      </c>
      <c r="B44" t="s">
        <v>56</v>
      </c>
      <c r="C44" t="s">
        <v>57</v>
      </c>
      <c r="D44" t="s">
        <v>19</v>
      </c>
      <c r="E44" s="5">
        <v>60</v>
      </c>
      <c r="F44" s="5">
        <f>100-E44</f>
        <v>40</v>
      </c>
      <c r="G44">
        <v>2</v>
      </c>
      <c r="J44" s="11">
        <f>IF(I44="E","E",IF(I44="S","S",IF(I44="W","W",F44+H44)))</f>
        <v>40</v>
      </c>
      <c r="K44" t="s">
        <v>20</v>
      </c>
    </row>
    <row r="48" spans="1:11" ht="31.5" x14ac:dyDescent="0.5">
      <c r="A48" s="1" t="s">
        <v>58</v>
      </c>
    </row>
    <row r="49" spans="1:11" ht="45" x14ac:dyDescent="0.25">
      <c r="A49" s="2" t="s">
        <v>1</v>
      </c>
      <c r="B49" s="2" t="s">
        <v>2</v>
      </c>
      <c r="C49" s="2" t="s">
        <v>3</v>
      </c>
      <c r="D49" s="2" t="s">
        <v>4</v>
      </c>
      <c r="E49" s="2" t="s">
        <v>5</v>
      </c>
      <c r="F49" s="2" t="s">
        <v>6</v>
      </c>
      <c r="G49" s="2" t="s">
        <v>7</v>
      </c>
      <c r="H49" s="2" t="s">
        <v>8</v>
      </c>
      <c r="I49" s="2" t="s">
        <v>9</v>
      </c>
      <c r="J49" s="2" t="s">
        <v>10</v>
      </c>
      <c r="K49" s="2" t="s">
        <v>11</v>
      </c>
    </row>
    <row r="51" spans="1:11" x14ac:dyDescent="0.25">
      <c r="A51" s="3" t="s">
        <v>59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>
        <v>593</v>
      </c>
      <c r="B52" t="s">
        <v>60</v>
      </c>
      <c r="C52" t="s">
        <v>61</v>
      </c>
      <c r="D52" s="4" t="s">
        <v>15</v>
      </c>
      <c r="E52" s="13">
        <v>62.188000000000002</v>
      </c>
      <c r="F52" s="5">
        <f t="shared" ref="F52:F53" si="4">100-E52</f>
        <v>37.811999999999998</v>
      </c>
      <c r="G52">
        <v>1</v>
      </c>
      <c r="J52" s="5">
        <f t="shared" ref="J52:J53" si="5">IF(I52="E","E",IF(I52="S","S",IF(I52="W","W",F52+H52)))</f>
        <v>37.811999999999998</v>
      </c>
      <c r="K52">
        <v>1</v>
      </c>
    </row>
    <row r="53" spans="1:11" x14ac:dyDescent="0.25">
      <c r="A53">
        <v>500</v>
      </c>
      <c r="B53" t="s">
        <v>62</v>
      </c>
      <c r="C53" t="s">
        <v>63</v>
      </c>
      <c r="D53" s="4" t="s">
        <v>15</v>
      </c>
      <c r="E53" s="13">
        <v>50.313000000000002</v>
      </c>
      <c r="F53" s="5">
        <f t="shared" si="4"/>
        <v>49.686999999999998</v>
      </c>
      <c r="G53">
        <v>2</v>
      </c>
      <c r="H53">
        <v>4</v>
      </c>
      <c r="J53" s="5">
        <f t="shared" si="5"/>
        <v>53.686999999999998</v>
      </c>
      <c r="K53">
        <v>2</v>
      </c>
    </row>
    <row r="54" spans="1:11" x14ac:dyDescent="0.25">
      <c r="D54" s="4"/>
      <c r="E54" s="13"/>
      <c r="F54" s="5"/>
      <c r="J54" s="5"/>
    </row>
    <row r="55" spans="1:11" x14ac:dyDescent="0.25">
      <c r="A55" s="3" t="s">
        <v>64</v>
      </c>
      <c r="B55" s="12"/>
      <c r="C55" s="12"/>
      <c r="D55" s="14"/>
      <c r="E55" s="15"/>
      <c r="F55" s="16"/>
      <c r="G55" s="12"/>
      <c r="H55" s="12"/>
      <c r="I55" s="12"/>
      <c r="J55" s="16"/>
      <c r="K55" s="12"/>
    </row>
    <row r="56" spans="1:11" x14ac:dyDescent="0.25">
      <c r="A56" s="17" t="s">
        <v>65</v>
      </c>
      <c r="B56" s="18" t="s">
        <v>66</v>
      </c>
      <c r="C56" s="18" t="s">
        <v>67</v>
      </c>
      <c r="D56" s="17" t="s">
        <v>68</v>
      </c>
      <c r="E56" s="19">
        <v>70.938000000000002</v>
      </c>
      <c r="F56" s="20">
        <f>100-E56</f>
        <v>29.061999999999998</v>
      </c>
      <c r="G56" s="21">
        <v>1</v>
      </c>
      <c r="H56" s="21"/>
      <c r="I56" s="21"/>
      <c r="J56" s="20">
        <f>IF(I56="E","E",IF(I56="S","S",IF(I56="W","W",F56+H56)))</f>
        <v>29.061999999999998</v>
      </c>
      <c r="K56" s="21">
        <v>1</v>
      </c>
    </row>
    <row r="57" spans="1:11" x14ac:dyDescent="0.25">
      <c r="A57" s="17" t="s">
        <v>69</v>
      </c>
      <c r="B57" s="18" t="s">
        <v>70</v>
      </c>
      <c r="C57" s="18" t="s">
        <v>71</v>
      </c>
      <c r="D57" s="17" t="s">
        <v>68</v>
      </c>
      <c r="E57" s="19">
        <v>65.625</v>
      </c>
      <c r="F57" s="20">
        <f>100-E57</f>
        <v>34.375</v>
      </c>
      <c r="G57" s="21">
        <v>2</v>
      </c>
      <c r="H57" s="21"/>
      <c r="I57" s="21"/>
      <c r="J57" s="20">
        <f>IF(I57="E","E",IF(I57="S","S",IF(I57="W","W",F57+H57)))</f>
        <v>34.375</v>
      </c>
      <c r="K57" s="21">
        <v>2</v>
      </c>
    </row>
    <row r="58" spans="1:11" x14ac:dyDescent="0.25">
      <c r="A58" s="17" t="s">
        <v>72</v>
      </c>
      <c r="B58" s="18" t="s">
        <v>73</v>
      </c>
      <c r="C58" s="18" t="s">
        <v>74</v>
      </c>
      <c r="D58" s="17" t="s">
        <v>68</v>
      </c>
      <c r="E58" s="19">
        <v>62.5</v>
      </c>
      <c r="F58" s="20">
        <f>100-E58</f>
        <v>37.5</v>
      </c>
      <c r="G58" s="21">
        <v>4</v>
      </c>
      <c r="H58" s="21"/>
      <c r="I58" s="21"/>
      <c r="J58" s="20">
        <f>IF(I58="E","E",IF(I58="S","S",IF(I58="W","W",F58+H58)))</f>
        <v>37.5</v>
      </c>
      <c r="K58" s="21">
        <v>3</v>
      </c>
    </row>
    <row r="59" spans="1:11" x14ac:dyDescent="0.25">
      <c r="A59" s="17" t="s">
        <v>75</v>
      </c>
      <c r="B59" s="18" t="s">
        <v>76</v>
      </c>
      <c r="C59" s="18" t="s">
        <v>77</v>
      </c>
      <c r="D59" s="17" t="s">
        <v>68</v>
      </c>
      <c r="E59" s="19">
        <v>61.875</v>
      </c>
      <c r="F59" s="20">
        <f>100-E59</f>
        <v>38.125</v>
      </c>
      <c r="G59" s="21">
        <v>5</v>
      </c>
      <c r="H59" s="21"/>
      <c r="I59" s="21"/>
      <c r="J59" s="20">
        <f>IF(I59="E","E",IF(I59="S","S",IF(I59="W","W",F59+H59)))</f>
        <v>38.125</v>
      </c>
      <c r="K59" s="21">
        <v>4</v>
      </c>
    </row>
    <row r="60" spans="1:11" x14ac:dyDescent="0.25">
      <c r="A60" s="17" t="s">
        <v>78</v>
      </c>
      <c r="B60" s="18" t="s">
        <v>79</v>
      </c>
      <c r="C60" s="18" t="s">
        <v>80</v>
      </c>
      <c r="D60" s="17" t="s">
        <v>68</v>
      </c>
      <c r="E60" s="22">
        <v>64.688000000000002</v>
      </c>
      <c r="F60" s="20">
        <f>100-E60</f>
        <v>35.311999999999998</v>
      </c>
      <c r="G60" s="21">
        <v>3</v>
      </c>
      <c r="H60" s="21"/>
      <c r="I60" s="21"/>
      <c r="J60" s="20">
        <f>IF(I60="E","E",IF(I60="S","S",IF(I60="W","W",F60+H60)))</f>
        <v>35.311999999999998</v>
      </c>
      <c r="K60" s="2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CDCTA CDCTA</dc:creator>
  <cp:lastModifiedBy>CDCTA CDCTA</cp:lastModifiedBy>
  <dcterms:created xsi:type="dcterms:W3CDTF">2018-05-16T12:59:54Z</dcterms:created>
  <dcterms:modified xsi:type="dcterms:W3CDTF">2018-05-16T13:04:34Z</dcterms:modified>
</cp:coreProperties>
</file>